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B195"/>
  <c r="A195"/>
  <c r="L194"/>
  <c r="J194"/>
  <c r="I194"/>
  <c r="H194"/>
  <c r="G194"/>
  <c r="F194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A147"/>
  <c r="L146"/>
  <c r="L157" s="1"/>
  <c r="J146"/>
  <c r="I146"/>
  <c r="H146"/>
  <c r="G146"/>
  <c r="F146"/>
  <c r="B138"/>
  <c r="A138"/>
  <c r="L137"/>
  <c r="J137"/>
  <c r="I137"/>
  <c r="H137"/>
  <c r="G137"/>
  <c r="F137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A109"/>
  <c r="L108"/>
  <c r="J108"/>
  <c r="H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F13"/>
  <c r="J195" l="1"/>
  <c r="F176"/>
  <c r="H138"/>
  <c r="J138"/>
  <c r="G138"/>
  <c r="L119"/>
  <c r="L196" s="1"/>
  <c r="F119"/>
  <c r="G43"/>
  <c r="J119"/>
  <c r="I119"/>
  <c r="I81"/>
  <c r="I195"/>
  <c r="H195"/>
  <c r="G195"/>
  <c r="I176"/>
  <c r="H176"/>
  <c r="J176"/>
  <c r="J157"/>
  <c r="F157"/>
  <c r="G157"/>
  <c r="I157"/>
  <c r="H157"/>
  <c r="F138"/>
  <c r="G119"/>
  <c r="H119"/>
  <c r="G100"/>
  <c r="J100"/>
  <c r="H100"/>
  <c r="F100"/>
  <c r="I100"/>
  <c r="J81"/>
  <c r="H81"/>
  <c r="G81"/>
  <c r="J62"/>
  <c r="F62"/>
  <c r="H62"/>
  <c r="G62"/>
  <c r="I62"/>
  <c r="J43"/>
  <c r="I43"/>
  <c r="H43"/>
  <c r="F43"/>
  <c r="J24"/>
  <c r="G24"/>
  <c r="F24"/>
  <c r="I24"/>
  <c r="H24"/>
  <c r="J196" l="1"/>
  <c r="G196"/>
  <c r="F196"/>
  <c r="I196"/>
  <c r="H196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<sst xmlns="http://schemas.openxmlformats.org/spreadsheetml/2006/main" count="316" uniqueCount="109">
  <si>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</si>
  <si>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</si>
  <si>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</si>
  <si>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</si>
  <si>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</si>
  <si>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</si>
  <si>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</si>
  <si>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</si>
  <si>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</si>
  <si>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</si>
  <si>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</si>
  <si>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</si>
  <si>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</si>
  <si>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</si>
  <si>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</si>
  <si>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</si>
  <si>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</si>
  <si>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</si>
  <si>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</si>
  <si>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</si>
  <si>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</si>
  <si>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</si>
  <si>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</si>
  <si>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</si>
  <si>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</si>
  <si>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</si>
  <si>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</si>
  <si>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</si>
  <si>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</si>
  <si>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</si>
  <si>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</si>
  <si>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</si>
  <si>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</si>
  <si>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</si>
  <si>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</si>
  <si>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</si>
  <si>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</si>
  <si>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</si>
  <si>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</si>
  <si>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"Федоровская СОШ № 2 с углублённым изучением отдельных предметов"</t>
  </si>
  <si>
    <t>Каша (пшено, рис)молочная вязкая с маслом сливочным</t>
  </si>
  <si>
    <t>Макаронные изделия отварные с маслом</t>
  </si>
  <si>
    <t>Пшеничный</t>
  </si>
  <si>
    <t>Ржаной</t>
  </si>
  <si>
    <t>Пюре картофельное</t>
  </si>
  <si>
    <t>Чай с лимоном</t>
  </si>
  <si>
    <t>Свекольник со сметаной</t>
  </si>
  <si>
    <t>Каша гречневая рассыпчатая</t>
  </si>
  <si>
    <t>Мясо говядины отварное для первых блюд</t>
  </si>
  <si>
    <t>Чай с молоком</t>
  </si>
  <si>
    <t>Сок натуральный</t>
  </si>
  <si>
    <t>Чай ягодный</t>
  </si>
  <si>
    <t>Соус красный основной</t>
  </si>
  <si>
    <t>Винегрет овощной с соленым огурцом</t>
  </si>
  <si>
    <t>Расольник ленинградский со сметаной</t>
  </si>
  <si>
    <t>Компот из свежих плодов</t>
  </si>
  <si>
    <t>Чай с сахаром</t>
  </si>
  <si>
    <t>Напиток Ягодка</t>
  </si>
  <si>
    <t>Тефтели мясные с луком с соусом красным</t>
  </si>
  <si>
    <t>Компот из смеси сухофруктов</t>
  </si>
  <si>
    <t>Птица запеченная со сметаной</t>
  </si>
  <si>
    <t>Салат из отварных овощей с зеленым горошком и яйцом</t>
  </si>
  <si>
    <t>Мясо говядины отварное</t>
  </si>
  <si>
    <t>Борщ с капустой, картофелем и сметаной</t>
  </si>
  <si>
    <t>Компот из свежих фруктов</t>
  </si>
  <si>
    <t>Омлет запеченый или паровой с сыром</t>
  </si>
  <si>
    <t>Тефтели рыбные</t>
  </si>
  <si>
    <t>Солянка домашняя со сметаной</t>
  </si>
  <si>
    <t>директор</t>
  </si>
  <si>
    <t>Капитонов С.В.</t>
  </si>
  <si>
    <t>Салат Рыжик</t>
  </si>
  <si>
    <t>Какао с молоком</t>
  </si>
  <si>
    <t>Печенье детское</t>
  </si>
  <si>
    <t>Пряник</t>
  </si>
  <si>
    <t>Фрукт</t>
  </si>
  <si>
    <t>Батон</t>
  </si>
  <si>
    <t>Салат из кукурузы с яйцом, огурцом и луком</t>
  </si>
  <si>
    <t>Щи из свежей капусты с картофелем со сметаной</t>
  </si>
  <si>
    <t>Котлета рыбная Лада</t>
  </si>
  <si>
    <t xml:space="preserve">Рис припущеный </t>
  </si>
  <si>
    <t>Рис припущенный</t>
  </si>
  <si>
    <t>Уха рыбацкая (минтай)</t>
  </si>
  <si>
    <t>Печень тушеная с овощами</t>
  </si>
  <si>
    <t>Салат из отварной свеклы с сыром</t>
  </si>
  <si>
    <t>Суп Харчо с филе куриным</t>
  </si>
  <si>
    <t>Фрикасе из мяса птицы со сметаной</t>
  </si>
  <si>
    <t>Макаронные издзделия отварные с маслом</t>
  </si>
  <si>
    <t>Суп картофельный с бобовами</t>
  </si>
  <si>
    <t>Жаркое по-домашнему</t>
  </si>
  <si>
    <t>Каша рисовая вязкая со сливочным маслом</t>
  </si>
  <si>
    <t>Салат из отварной свеклы с огурцом соленым и растительным маслом</t>
  </si>
  <si>
    <t>Печень по-строгановски</t>
  </si>
  <si>
    <t>Мямо говядины отварное</t>
  </si>
  <si>
    <t>Рассольник ленинградский со сметаной</t>
  </si>
  <si>
    <t>Бигус</t>
  </si>
  <si>
    <t>Рыба Лакомка с горбушей</t>
  </si>
  <si>
    <t xml:space="preserve">Печенье сахарное </t>
  </si>
  <si>
    <t>Бутерброд с маслом сливочным</t>
  </si>
  <si>
    <t xml:space="preserve">Фрукт </t>
  </si>
  <si>
    <t>Запеканка творожная (сырники)</t>
  </si>
  <si>
    <t>Молоко Сгущенное</t>
  </si>
  <si>
    <t>Биточек из курицы</t>
  </si>
  <si>
    <t>Рис припущенный с овощами</t>
  </si>
  <si>
    <t>Каша манная жидкая молочная с маслом сливочным</t>
  </si>
  <si>
    <t xml:space="preserve">Кукуруза консервированная </t>
  </si>
  <si>
    <t>Икра кабачковая пром. Производства</t>
  </si>
  <si>
    <t>Салат Золушка</t>
  </si>
  <si>
    <t>Салат из отварной моркови</t>
  </si>
  <si>
    <t>Котлета Домашняя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</si>
</sst>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5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F189" sqref="F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68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6.33</v>
      </c>
      <c r="H6" s="40">
        <v>6</v>
      </c>
      <c r="I6" s="40">
        <v>37.130000000000003</v>
      </c>
      <c r="J6" s="40">
        <v>227.4</v>
      </c>
      <c r="K6" s="41">
        <v>841</v>
      </c>
      <c r="L6" s="40"/>
    </row>
    <row r="7" spans="1:12" ht="15">
      <c r="A7" s="23"/>
      <c r="B7" s="15"/>
      <c r="C7" s="11"/>
      <c r="D7" s="6"/>
      <c r="E7" s="42" t="s">
        <v>96</v>
      </c>
      <c r="F7" s="43">
        <v>34</v>
      </c>
      <c r="G7" s="43">
        <v>2.5499999999999998</v>
      </c>
      <c r="H7" s="43">
        <v>3</v>
      </c>
      <c r="I7" s="43">
        <v>25.3</v>
      </c>
      <c r="J7" s="43">
        <v>138.4</v>
      </c>
      <c r="K7" s="44">
        <v>1579</v>
      </c>
      <c r="L7" s="43"/>
    </row>
    <row r="8" spans="1:12" ht="15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7.87</v>
      </c>
      <c r="H8" s="43">
        <v>7</v>
      </c>
      <c r="I8" s="43">
        <v>20.079999999999998</v>
      </c>
      <c r="J8" s="43">
        <v>190</v>
      </c>
      <c r="K8" s="44">
        <v>919</v>
      </c>
      <c r="L8" s="43"/>
    </row>
    <row r="9" spans="1:12" ht="15">
      <c r="A9" s="23"/>
      <c r="B9" s="15"/>
      <c r="C9" s="11"/>
      <c r="D9" s="7" t="s">
        <v>23</v>
      </c>
      <c r="E9" s="42" t="s">
        <v>75</v>
      </c>
      <c r="F9" s="43">
        <v>50</v>
      </c>
      <c r="G9" s="43">
        <v>3.75</v>
      </c>
      <c r="H9" s="43">
        <v>1</v>
      </c>
      <c r="I9" s="43">
        <v>25.7</v>
      </c>
      <c r="J9" s="43">
        <v>131</v>
      </c>
      <c r="K9" s="44">
        <v>693</v>
      </c>
      <c r="L9" s="43"/>
    </row>
    <row r="10" spans="1:12" ht="15">
      <c r="A10" s="23"/>
      <c r="B10" s="15"/>
      <c r="C10" s="11"/>
      <c r="D10" s="7" t="s">
        <v>24</v>
      </c>
      <c r="E10" s="42" t="s">
        <v>74</v>
      </c>
      <c r="F10" s="43">
        <v>150</v>
      </c>
      <c r="G10" s="43">
        <v>0.6</v>
      </c>
      <c r="H10" s="43">
        <v>1</v>
      </c>
      <c r="I10" s="43">
        <v>14.7</v>
      </c>
      <c r="J10" s="43">
        <v>70.5</v>
      </c>
      <c r="K10" s="44">
        <v>976.03</v>
      </c>
      <c r="L10" s="43"/>
    </row>
    <row r="11" spans="1:12" ht="1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634</v>
      </c>
      <c r="G13" s="19">
        <f>SUM(G6:G12)</f>
        <v>21.1</v>
      </c>
      <c r="H13" s="19">
        <f t="shared" ref="H13:J13" si="0">SUM(H6:H12)</f>
        <v>18</v>
      </c>
      <c r="I13" s="19">
        <f t="shared" si="0"/>
        <v>122.91000000000001</v>
      </c>
      <c r="J13" s="19">
        <f t="shared" si="0"/>
        <v>757.3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4.18</v>
      </c>
      <c r="H14" s="43">
        <v>6</v>
      </c>
      <c r="I14" s="43">
        <v>15.3</v>
      </c>
      <c r="J14" s="43">
        <v>69.2</v>
      </c>
      <c r="K14" s="44">
        <v>14519.02</v>
      </c>
      <c r="L14" s="43"/>
    </row>
    <row r="15" spans="1:12" ht="15">
      <c r="A15" s="23"/>
      <c r="B15" s="15"/>
      <c r="C15" s="11"/>
      <c r="D15" s="7" t="s">
        <v>27</v>
      </c>
      <c r="E15" s="42" t="s">
        <v>77</v>
      </c>
      <c r="F15" s="43">
        <v>200</v>
      </c>
      <c r="G15" s="43">
        <v>1.65</v>
      </c>
      <c r="H15" s="43">
        <v>5</v>
      </c>
      <c r="I15" s="43">
        <v>8.08</v>
      </c>
      <c r="J15" s="43">
        <v>84.3</v>
      </c>
      <c r="K15" s="44">
        <v>124.02</v>
      </c>
      <c r="L15" s="43"/>
    </row>
    <row r="16" spans="1:12" ht="15">
      <c r="A16" s="23"/>
      <c r="B16" s="15"/>
      <c r="C16" s="11"/>
      <c r="D16" s="7" t="s">
        <v>28</v>
      </c>
      <c r="E16" s="42" t="s">
        <v>78</v>
      </c>
      <c r="F16" s="43">
        <v>90</v>
      </c>
      <c r="G16" s="43">
        <v>11.8</v>
      </c>
      <c r="H16" s="43">
        <v>4</v>
      </c>
      <c r="I16" s="43">
        <v>10.46</v>
      </c>
      <c r="J16" s="43">
        <v>170.1</v>
      </c>
      <c r="K16" s="44">
        <v>830</v>
      </c>
      <c r="L16" s="43"/>
    </row>
    <row r="17" spans="1:12" ht="15">
      <c r="A17" s="23"/>
      <c r="B17" s="15"/>
      <c r="C17" s="11"/>
      <c r="D17" s="7" t="s">
        <v>29</v>
      </c>
      <c r="E17" s="42" t="s">
        <v>79</v>
      </c>
      <c r="F17" s="43">
        <v>150</v>
      </c>
      <c r="G17" s="43">
        <v>3.35</v>
      </c>
      <c r="H17" s="43">
        <v>3</v>
      </c>
      <c r="I17" s="43">
        <v>35.01</v>
      </c>
      <c r="J17" s="43">
        <v>180.5</v>
      </c>
      <c r="K17" s="44">
        <v>512</v>
      </c>
      <c r="L17" s="43"/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</v>
      </c>
      <c r="I18" s="43">
        <v>14.85</v>
      </c>
      <c r="J18" s="43">
        <v>61.1</v>
      </c>
      <c r="K18" s="44">
        <v>930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24.420000000000005</v>
      </c>
      <c r="H23" s="19">
        <f t="shared" si="2"/>
        <v>19</v>
      </c>
      <c r="I23" s="19">
        <f t="shared" si="2"/>
        <v>101.96</v>
      </c>
      <c r="J23" s="19">
        <f t="shared" si="2"/>
        <v>665.4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1374</v>
      </c>
      <c r="G24" s="32">
        <f t="shared" ref="G24:J24" si="4">G13+G23</f>
        <v>45.52000000000001</v>
      </c>
      <c r="H24" s="32">
        <f t="shared" si="4"/>
        <v>37</v>
      </c>
      <c r="I24" s="32">
        <f t="shared" si="4"/>
        <v>224.87</v>
      </c>
      <c r="J24" s="32">
        <f t="shared" si="4"/>
        <v>1422.6999999999998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29</v>
      </c>
      <c r="E26" s="42" t="s">
        <v>41</v>
      </c>
      <c r="F26" s="43">
        <v>150</v>
      </c>
      <c r="G26" s="43">
        <v>8.35</v>
      </c>
      <c r="H26" s="43">
        <v>7</v>
      </c>
      <c r="I26" s="43">
        <v>34.51</v>
      </c>
      <c r="J26" s="43">
        <v>233.1</v>
      </c>
      <c r="K26" s="44">
        <v>1003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0.09</v>
      </c>
      <c r="H27" s="43">
        <v>0</v>
      </c>
      <c r="I27" s="43">
        <v>20.260000000000002</v>
      </c>
      <c r="J27" s="43">
        <v>79.8</v>
      </c>
      <c r="K27" s="44">
        <v>483</v>
      </c>
      <c r="L27" s="43"/>
    </row>
    <row r="28" spans="1:12" ht="15">
      <c r="A28" s="14"/>
      <c r="B28" s="15"/>
      <c r="C28" s="11"/>
      <c r="D28" s="7" t="s">
        <v>23</v>
      </c>
      <c r="E28" s="42" t="s">
        <v>75</v>
      </c>
      <c r="F28" s="43">
        <v>60</v>
      </c>
      <c r="G28" s="43">
        <v>4.5</v>
      </c>
      <c r="H28" s="43">
        <v>2</v>
      </c>
      <c r="I28" s="43">
        <v>30.84</v>
      </c>
      <c r="J28" s="43">
        <v>157.19999999999999</v>
      </c>
      <c r="K28" s="44">
        <v>693</v>
      </c>
      <c r="L28" s="43"/>
    </row>
    <row r="29" spans="1:12" ht="15">
      <c r="A29" s="14"/>
      <c r="B29" s="15"/>
      <c r="C29" s="11"/>
      <c r="D29" s="7" t="s">
        <v>24</v>
      </c>
      <c r="E29" s="42" t="s">
        <v>98</v>
      </c>
      <c r="F29" s="43">
        <v>150</v>
      </c>
      <c r="G29" s="43">
        <v>0.6</v>
      </c>
      <c r="H29" s="43">
        <v>1</v>
      </c>
      <c r="I29" s="43">
        <v>14.7</v>
      </c>
      <c r="J29" s="43">
        <v>70.5</v>
      </c>
      <c r="K29" s="44">
        <v>976.03</v>
      </c>
      <c r="L29" s="43"/>
    </row>
    <row r="30" spans="1:12" ht="1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 t="s">
        <v>97</v>
      </c>
      <c r="F31" s="43">
        <v>40</v>
      </c>
      <c r="G31" s="43">
        <v>2.11</v>
      </c>
      <c r="H31" s="43">
        <v>10</v>
      </c>
      <c r="I31" s="43">
        <v>13.88</v>
      </c>
      <c r="J31" s="43">
        <v>158</v>
      </c>
      <c r="K31" s="44">
        <v>808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15.649999999999999</v>
      </c>
      <c r="H32" s="19">
        <f t="shared" ref="H32" si="7">SUM(H25:H31)</f>
        <v>20</v>
      </c>
      <c r="I32" s="19">
        <f t="shared" ref="I32" si="8">SUM(I25:I31)</f>
        <v>114.19</v>
      </c>
      <c r="J32" s="19">
        <f t="shared" ref="J32:L32" si="9">SUM(J25:J31)</f>
        <v>698.59999999999991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3.71</v>
      </c>
      <c r="H33" s="43">
        <v>8</v>
      </c>
      <c r="I33" s="43">
        <v>2.57</v>
      </c>
      <c r="J33" s="43">
        <v>95.9</v>
      </c>
      <c r="K33" s="44">
        <v>75</v>
      </c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2.2999999999999998</v>
      </c>
      <c r="H34" s="43">
        <v>3</v>
      </c>
      <c r="I34" s="43">
        <v>18.920000000000002</v>
      </c>
      <c r="J34" s="43">
        <v>109.3</v>
      </c>
      <c r="K34" s="44">
        <v>1033</v>
      </c>
      <c r="L34" s="43"/>
    </row>
    <row r="35" spans="1:12" ht="15">
      <c r="A35" s="14"/>
      <c r="B35" s="15"/>
      <c r="C35" s="11"/>
      <c r="D35" s="7" t="s">
        <v>28</v>
      </c>
      <c r="E35" s="42" t="s">
        <v>91</v>
      </c>
      <c r="F35" s="43">
        <v>90</v>
      </c>
      <c r="G35" s="43">
        <v>12.09</v>
      </c>
      <c r="H35" s="43">
        <v>9</v>
      </c>
      <c r="I35" s="43">
        <v>4.6900000000000004</v>
      </c>
      <c r="J35" s="43">
        <v>149.4</v>
      </c>
      <c r="K35" s="44">
        <v>1076</v>
      </c>
      <c r="L35" s="43"/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7.55</v>
      </c>
      <c r="H36" s="43">
        <v>10</v>
      </c>
      <c r="I36" s="43">
        <v>39.85</v>
      </c>
      <c r="J36" s="43">
        <v>240.8</v>
      </c>
      <c r="K36" s="44">
        <v>998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22.4</v>
      </c>
      <c r="J37" s="43">
        <v>95</v>
      </c>
      <c r="K37" s="44">
        <v>707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1.62</v>
      </c>
      <c r="H38" s="43">
        <v>0</v>
      </c>
      <c r="I38" s="43">
        <v>9.76</v>
      </c>
      <c r="J38" s="43">
        <v>48.4</v>
      </c>
      <c r="K38" s="44">
        <v>894.01</v>
      </c>
      <c r="L38" s="43"/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48</v>
      </c>
      <c r="F41" s="43">
        <v>10</v>
      </c>
      <c r="G41" s="43">
        <v>3</v>
      </c>
      <c r="H41" s="43">
        <v>3</v>
      </c>
      <c r="I41" s="43">
        <v>0</v>
      </c>
      <c r="J41" s="43">
        <v>35.200000000000003</v>
      </c>
      <c r="K41" s="44">
        <v>1053</v>
      </c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31.970000000000002</v>
      </c>
      <c r="H42" s="19">
        <f t="shared" ref="H42" si="11">SUM(H33:H41)</f>
        <v>34</v>
      </c>
      <c r="I42" s="19">
        <f t="shared" ref="I42" si="12">SUM(I33:I41)</f>
        <v>106.69000000000001</v>
      </c>
      <c r="J42" s="19">
        <f t="shared" ref="J42:L42" si="13">SUM(J33:J41)</f>
        <v>825.80000000000007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1350</v>
      </c>
      <c r="G43" s="32">
        <f t="shared" ref="G43" si="14">G32+G42</f>
        <v>47.620000000000005</v>
      </c>
      <c r="H43" s="32">
        <f t="shared" ref="H43" si="15">H32+H42</f>
        <v>54</v>
      </c>
      <c r="I43" s="32">
        <f t="shared" ref="I43" si="16">I32+I42</f>
        <v>220.88</v>
      </c>
      <c r="J43" s="32">
        <f t="shared" ref="J43:L43" si="17">J32+J42</f>
        <v>1524.4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150</v>
      </c>
      <c r="G44" s="40">
        <v>25.31</v>
      </c>
      <c r="H44" s="40">
        <v>17</v>
      </c>
      <c r="I44" s="40">
        <v>34.049999999999997</v>
      </c>
      <c r="J44" s="40">
        <v>395.9</v>
      </c>
      <c r="K44" s="41">
        <v>365</v>
      </c>
      <c r="L44" s="40"/>
    </row>
    <row r="45" spans="1:12" ht="1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1.36</v>
      </c>
      <c r="H46" s="43">
        <v>1</v>
      </c>
      <c r="I46" s="43">
        <v>16</v>
      </c>
      <c r="J46" s="43">
        <v>88.1</v>
      </c>
      <c r="K46" s="44">
        <v>854</v>
      </c>
      <c r="L46" s="43"/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60</v>
      </c>
      <c r="G47" s="43">
        <v>4.5</v>
      </c>
      <c r="H47" s="43">
        <v>2</v>
      </c>
      <c r="I47" s="43">
        <v>30.84</v>
      </c>
      <c r="J47" s="43">
        <v>157.19999999999999</v>
      </c>
      <c r="K47" s="44">
        <v>693</v>
      </c>
      <c r="L47" s="43"/>
    </row>
    <row r="48" spans="1:12" ht="15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0.6</v>
      </c>
      <c r="H48" s="43">
        <v>1</v>
      </c>
      <c r="I48" s="43">
        <v>14.7</v>
      </c>
      <c r="J48" s="43">
        <v>70.5</v>
      </c>
      <c r="K48" s="44">
        <v>976.03</v>
      </c>
      <c r="L48" s="43"/>
    </row>
    <row r="49" spans="1:12" ht="15">
      <c r="A49" s="23"/>
      <c r="B49" s="15"/>
      <c r="C49" s="11"/>
      <c r="D49" s="6"/>
      <c r="E49" s="42" t="s">
        <v>100</v>
      </c>
      <c r="F49" s="43">
        <v>30</v>
      </c>
      <c r="G49" s="43">
        <v>2.37</v>
      </c>
      <c r="H49" s="43">
        <v>3</v>
      </c>
      <c r="I49" s="43">
        <v>14.32</v>
      </c>
      <c r="J49" s="43">
        <v>96.3</v>
      </c>
      <c r="K49" s="44">
        <v>902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34.14</v>
      </c>
      <c r="H51" s="19">
        <f t="shared" ref="H51" si="19">SUM(H44:H50)</f>
        <v>24</v>
      </c>
      <c r="I51" s="19">
        <f t="shared" ref="I51" si="20">SUM(I44:I50)</f>
        <v>109.91</v>
      </c>
      <c r="J51" s="19">
        <f t="shared" ref="J51:L51" si="21">SUM(J44:J50)</f>
        <v>808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1.75</v>
      </c>
      <c r="H52" s="43">
        <v>6</v>
      </c>
      <c r="I52" s="43">
        <v>5.74</v>
      </c>
      <c r="J52" s="43">
        <v>85.7</v>
      </c>
      <c r="K52" s="44">
        <v>1477</v>
      </c>
      <c r="L52" s="43"/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10.029999999999999</v>
      </c>
      <c r="H53" s="43">
        <v>6</v>
      </c>
      <c r="I53" s="43">
        <v>14.91</v>
      </c>
      <c r="J53" s="43">
        <v>154.4</v>
      </c>
      <c r="K53" s="44">
        <v>181.02</v>
      </c>
      <c r="L53" s="43"/>
    </row>
    <row r="54" spans="1:12" ht="15">
      <c r="A54" s="23"/>
      <c r="B54" s="15"/>
      <c r="C54" s="11"/>
      <c r="D54" s="7" t="s">
        <v>28</v>
      </c>
      <c r="E54" s="42" t="s">
        <v>94</v>
      </c>
      <c r="F54" s="43">
        <v>200</v>
      </c>
      <c r="G54" s="43">
        <v>18.27</v>
      </c>
      <c r="H54" s="43">
        <v>18</v>
      </c>
      <c r="I54" s="43">
        <v>10.28</v>
      </c>
      <c r="J54" s="43">
        <v>274.39999999999998</v>
      </c>
      <c r="K54" s="44">
        <v>1191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0.46</v>
      </c>
      <c r="H56" s="43">
        <v>0</v>
      </c>
      <c r="I56" s="43">
        <v>27.49</v>
      </c>
      <c r="J56" s="43">
        <v>115.7</v>
      </c>
      <c r="K56" s="44">
        <v>928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1.62</v>
      </c>
      <c r="H57" s="43">
        <v>0</v>
      </c>
      <c r="I57" s="43">
        <v>9.76</v>
      </c>
      <c r="J57" s="43">
        <v>48.4</v>
      </c>
      <c r="K57" s="44">
        <v>894.01</v>
      </c>
      <c r="L57" s="43"/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33.83</v>
      </c>
      <c r="H61" s="19">
        <f t="shared" ref="H61" si="23">SUM(H52:H60)</f>
        <v>31</v>
      </c>
      <c r="I61" s="19">
        <f t="shared" ref="I61" si="24">SUM(I52:I60)</f>
        <v>76.680000000000007</v>
      </c>
      <c r="J61" s="19">
        <f t="shared" ref="J61:L61" si="25">SUM(J52:J60)</f>
        <v>730.4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6">G51+G61</f>
        <v>67.97</v>
      </c>
      <c r="H62" s="32">
        <f t="shared" ref="H62" si="27">H51+H61</f>
        <v>55</v>
      </c>
      <c r="I62" s="32">
        <f t="shared" ref="I62" si="28">I51+I61</f>
        <v>186.59</v>
      </c>
      <c r="J62" s="32">
        <f t="shared" ref="J62:L62" si="29">J51+J61</f>
        <v>1538.4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70</v>
      </c>
      <c r="G63" s="40">
        <v>6.18</v>
      </c>
      <c r="H63" s="40">
        <v>7</v>
      </c>
      <c r="I63" s="40">
        <v>2.77</v>
      </c>
      <c r="J63" s="40">
        <v>100.1</v>
      </c>
      <c r="K63" s="41">
        <v>375.01</v>
      </c>
      <c r="L63" s="40"/>
    </row>
    <row r="64" spans="1:12" ht="15">
      <c r="A64" s="23"/>
      <c r="B64" s="15"/>
      <c r="C64" s="11"/>
      <c r="D64" s="6" t="s">
        <v>29</v>
      </c>
      <c r="E64" s="42" t="s">
        <v>102</v>
      </c>
      <c r="F64" s="43">
        <v>120</v>
      </c>
      <c r="G64" s="43">
        <v>2.83</v>
      </c>
      <c r="H64" s="43">
        <v>7</v>
      </c>
      <c r="I64" s="43">
        <v>27.24</v>
      </c>
      <c r="J64" s="43">
        <v>181.8</v>
      </c>
      <c r="K64" s="44">
        <v>990</v>
      </c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16</v>
      </c>
      <c r="J65" s="43">
        <v>63.8</v>
      </c>
      <c r="K65" s="44">
        <v>1188</v>
      </c>
      <c r="L65" s="43"/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30</v>
      </c>
      <c r="G66" s="43">
        <v>2.25</v>
      </c>
      <c r="H66" s="43">
        <v>1</v>
      </c>
      <c r="I66" s="43">
        <v>15.42</v>
      </c>
      <c r="J66" s="43">
        <v>78.599999999999994</v>
      </c>
      <c r="K66" s="44">
        <v>693</v>
      </c>
      <c r="L66" s="43"/>
    </row>
    <row r="67" spans="1:12" ht="15">
      <c r="A67" s="23"/>
      <c r="B67" s="15"/>
      <c r="C67" s="11"/>
      <c r="D67" s="7" t="s">
        <v>24</v>
      </c>
      <c r="E67" s="42" t="s">
        <v>74</v>
      </c>
      <c r="F67" s="43">
        <v>150</v>
      </c>
      <c r="G67" s="43">
        <v>0.6</v>
      </c>
      <c r="H67" s="43">
        <v>1</v>
      </c>
      <c r="I67" s="43">
        <v>14.7</v>
      </c>
      <c r="J67" s="43">
        <v>70.5</v>
      </c>
      <c r="K67" s="44">
        <v>976.03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11.86</v>
      </c>
      <c r="H70" s="19">
        <f t="shared" ref="H70" si="31">SUM(H63:H69)</f>
        <v>16</v>
      </c>
      <c r="I70" s="19">
        <f t="shared" ref="I70" si="32">SUM(I63:I69)</f>
        <v>76.13</v>
      </c>
      <c r="J70" s="19">
        <f t="shared" ref="J70:L70" si="33">SUM(J63:J69)</f>
        <v>494.79999999999995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1.44</v>
      </c>
      <c r="H71" s="43">
        <v>4</v>
      </c>
      <c r="I71" s="43">
        <v>5.83</v>
      </c>
      <c r="J71" s="43">
        <v>67.7</v>
      </c>
      <c r="K71" s="44">
        <v>951</v>
      </c>
      <c r="L71" s="43"/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3.02</v>
      </c>
      <c r="H72" s="43">
        <v>5</v>
      </c>
      <c r="I72" s="43">
        <v>20.18</v>
      </c>
      <c r="J72" s="43">
        <v>110.4</v>
      </c>
      <c r="K72" s="44">
        <v>1030</v>
      </c>
      <c r="L72" s="43"/>
    </row>
    <row r="73" spans="1:12" ht="15">
      <c r="A73" s="23"/>
      <c r="B73" s="15"/>
      <c r="C73" s="11"/>
      <c r="D73" s="7" t="s">
        <v>28</v>
      </c>
      <c r="E73" s="42" t="s">
        <v>82</v>
      </c>
      <c r="F73" s="43">
        <v>200</v>
      </c>
      <c r="G73" s="43">
        <v>10.93</v>
      </c>
      <c r="H73" s="43">
        <v>4</v>
      </c>
      <c r="I73" s="43">
        <v>21.77</v>
      </c>
      <c r="J73" s="43">
        <v>163.80000000000001</v>
      </c>
      <c r="K73" s="44">
        <v>1170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0.16</v>
      </c>
      <c r="H75" s="43">
        <v>0</v>
      </c>
      <c r="I75" s="43">
        <v>23.88</v>
      </c>
      <c r="J75" s="43">
        <v>99.1</v>
      </c>
      <c r="K75" s="44">
        <v>390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20</v>
      </c>
      <c r="G76" s="43">
        <v>1.62</v>
      </c>
      <c r="H76" s="43">
        <v>0</v>
      </c>
      <c r="I76" s="43">
        <v>9.76</v>
      </c>
      <c r="J76" s="43">
        <v>48.4</v>
      </c>
      <c r="K76" s="44">
        <v>894.01</v>
      </c>
      <c r="L76" s="43"/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1.7</v>
      </c>
      <c r="H77" s="43">
        <v>1</v>
      </c>
      <c r="I77" s="43">
        <v>8.5</v>
      </c>
      <c r="J77" s="43">
        <v>51.8</v>
      </c>
      <c r="K77" s="44">
        <v>1147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18.87</v>
      </c>
      <c r="H80" s="19">
        <f t="shared" ref="H80" si="35">SUM(H71:H79)</f>
        <v>14</v>
      </c>
      <c r="I80" s="19">
        <f t="shared" ref="I80" si="36">SUM(I71:I79)</f>
        <v>89.92</v>
      </c>
      <c r="J80" s="19">
        <f t="shared" ref="J80:L80" si="37">SUM(J71:J79)</f>
        <v>541.19999999999993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1270</v>
      </c>
      <c r="G81" s="32">
        <f t="shared" ref="G81" si="38">G70+G80</f>
        <v>30.73</v>
      </c>
      <c r="H81" s="32">
        <f t="shared" ref="H81" si="39">H70+H80</f>
        <v>30</v>
      </c>
      <c r="I81" s="32">
        <f t="shared" ref="I81" si="40">I70+I80</f>
        <v>166.05</v>
      </c>
      <c r="J81" s="32">
        <f t="shared" ref="J81:L81" si="41">J70+J80</f>
        <v>1036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101</v>
      </c>
      <c r="F82" s="40">
        <v>70</v>
      </c>
      <c r="G82" s="40">
        <v>11.72</v>
      </c>
      <c r="H82" s="40">
        <v>13</v>
      </c>
      <c r="I82" s="40">
        <v>10.81</v>
      </c>
      <c r="J82" s="40">
        <v>135.1</v>
      </c>
      <c r="K82" s="41">
        <v>255</v>
      </c>
      <c r="L82" s="40"/>
    </row>
    <row r="83" spans="1:12" ht="15">
      <c r="A83" s="23"/>
      <c r="B83" s="15"/>
      <c r="C83" s="11"/>
      <c r="D83" s="6" t="s">
        <v>29</v>
      </c>
      <c r="E83" s="39" t="s">
        <v>47</v>
      </c>
      <c r="F83" s="43">
        <v>130</v>
      </c>
      <c r="G83" s="43">
        <v>6.55</v>
      </c>
      <c r="H83" s="43">
        <v>9</v>
      </c>
      <c r="I83" s="43">
        <v>34.53</v>
      </c>
      <c r="J83" s="43">
        <v>208.7</v>
      </c>
      <c r="K83" s="44">
        <v>998</v>
      </c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0.1</v>
      </c>
      <c r="H84" s="43">
        <v>0</v>
      </c>
      <c r="I84" s="43">
        <v>16</v>
      </c>
      <c r="J84" s="43">
        <v>59.9</v>
      </c>
      <c r="K84" s="44">
        <v>971</v>
      </c>
      <c r="L84" s="43"/>
    </row>
    <row r="85" spans="1:12" ht="15">
      <c r="A85" s="23"/>
      <c r="B85" s="15"/>
      <c r="C85" s="11"/>
      <c r="D85" s="7" t="s">
        <v>23</v>
      </c>
      <c r="E85" s="42" t="s">
        <v>75</v>
      </c>
      <c r="F85" s="43">
        <v>30</v>
      </c>
      <c r="G85" s="43">
        <v>2.25</v>
      </c>
      <c r="H85" s="43">
        <v>1</v>
      </c>
      <c r="I85" s="43">
        <v>15.42</v>
      </c>
      <c r="J85" s="43">
        <v>78.599999999999994</v>
      </c>
      <c r="K85" s="44">
        <v>693</v>
      </c>
      <c r="L85" s="43"/>
    </row>
    <row r="86" spans="1:12" ht="15">
      <c r="A86" s="23"/>
      <c r="B86" s="15"/>
      <c r="C86" s="11"/>
      <c r="D86" s="7" t="s">
        <v>24</v>
      </c>
      <c r="E86" s="42" t="s">
        <v>74</v>
      </c>
      <c r="F86" s="43">
        <v>150</v>
      </c>
      <c r="G86" s="43">
        <v>0.6</v>
      </c>
      <c r="H86" s="43">
        <v>1</v>
      </c>
      <c r="I86" s="43">
        <v>14.7</v>
      </c>
      <c r="J86" s="43">
        <v>70.5</v>
      </c>
      <c r="K86" s="44">
        <v>976.03</v>
      </c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52</v>
      </c>
      <c r="F88" s="43">
        <v>20</v>
      </c>
      <c r="G88" s="43">
        <v>0.14000000000000001</v>
      </c>
      <c r="H88" s="43">
        <v>1</v>
      </c>
      <c r="I88" s="43">
        <v>1.5</v>
      </c>
      <c r="J88" s="43">
        <v>15.7</v>
      </c>
      <c r="K88" s="44">
        <v>901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21.360000000000003</v>
      </c>
      <c r="H89" s="19">
        <f t="shared" ref="H89" si="43">SUM(H82:H88)</f>
        <v>25</v>
      </c>
      <c r="I89" s="19">
        <f t="shared" ref="I89" si="44">SUM(I82:I88)</f>
        <v>92.960000000000008</v>
      </c>
      <c r="J89" s="19">
        <f t="shared" ref="J89:L89" si="45">SUM(J82:J88)</f>
        <v>568.5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3.05</v>
      </c>
      <c r="H90" s="43">
        <v>4</v>
      </c>
      <c r="I90" s="43">
        <v>4.0199999999999996</v>
      </c>
      <c r="J90" s="43">
        <v>62.3</v>
      </c>
      <c r="K90" s="44">
        <v>1157</v>
      </c>
      <c r="L90" s="43"/>
    </row>
    <row r="91" spans="1:12" ht="1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1.41</v>
      </c>
      <c r="H91" s="43">
        <v>4</v>
      </c>
      <c r="I91" s="43">
        <v>9.8000000000000007</v>
      </c>
      <c r="J91" s="43">
        <v>125.7</v>
      </c>
      <c r="K91" s="44">
        <v>577.01</v>
      </c>
      <c r="L91" s="43"/>
    </row>
    <row r="92" spans="1:12" ht="1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13.8</v>
      </c>
      <c r="H92" s="43">
        <v>5</v>
      </c>
      <c r="I92" s="43">
        <v>3.23</v>
      </c>
      <c r="J92" s="43">
        <v>119</v>
      </c>
      <c r="K92" s="44">
        <v>1296</v>
      </c>
      <c r="L92" s="43"/>
    </row>
    <row r="93" spans="1:12" ht="1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6.47</v>
      </c>
      <c r="H93" s="43">
        <v>5</v>
      </c>
      <c r="I93" s="43">
        <v>35.96</v>
      </c>
      <c r="J93" s="43">
        <v>212.7</v>
      </c>
      <c r="K93" s="44">
        <v>516</v>
      </c>
      <c r="L93" s="43"/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0.12</v>
      </c>
      <c r="H94" s="43">
        <v>0</v>
      </c>
      <c r="I94" s="43">
        <v>14.85</v>
      </c>
      <c r="J94" s="43">
        <v>61.1</v>
      </c>
      <c r="K94" s="44">
        <v>930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1.62</v>
      </c>
      <c r="H95" s="43">
        <v>0</v>
      </c>
      <c r="I95" s="43">
        <v>9.76</v>
      </c>
      <c r="J95" s="43">
        <v>48.4</v>
      </c>
      <c r="K95" s="44">
        <v>894.01</v>
      </c>
      <c r="L95" s="43"/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1147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28.17</v>
      </c>
      <c r="H99" s="19">
        <f t="shared" ref="H99" si="47">SUM(H90:H98)</f>
        <v>19</v>
      </c>
      <c r="I99" s="19">
        <f t="shared" ref="I99" si="48">SUM(I90:I98)</f>
        <v>86.12</v>
      </c>
      <c r="J99" s="19">
        <f t="shared" ref="J99:L99" si="49">SUM(J90:J98)</f>
        <v>681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1340</v>
      </c>
      <c r="G100" s="32">
        <f t="shared" ref="G100" si="50">G89+G99</f>
        <v>49.53</v>
      </c>
      <c r="H100" s="32">
        <f t="shared" ref="H100" si="51">H89+H99</f>
        <v>44</v>
      </c>
      <c r="I100" s="32">
        <f t="shared" ref="I100" si="52">I89+I99</f>
        <v>179.08</v>
      </c>
      <c r="J100" s="32">
        <f t="shared" ref="J100:L100" si="53">J89+J99</f>
        <v>1249.5</v>
      </c>
      <c r="K100" s="32"/>
      <c r="L100" s="32">
        <f t="shared" si="53"/>
        <v>0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103</v>
      </c>
      <c r="F101" s="40">
        <v>200</v>
      </c>
      <c r="G101" s="40">
        <v>7.48</v>
      </c>
      <c r="H101" s="40">
        <v>8</v>
      </c>
      <c r="I101" s="40">
        <v>27.11</v>
      </c>
      <c r="J101" s="40">
        <v>187.9</v>
      </c>
      <c r="K101" s="41">
        <v>852</v>
      </c>
      <c r="L101" s="40"/>
    </row>
    <row r="102" spans="1:12" ht="15">
      <c r="A102" s="23"/>
      <c r="B102" s="15"/>
      <c r="C102" s="11"/>
      <c r="D102" s="6"/>
      <c r="E102" s="42" t="s">
        <v>72</v>
      </c>
      <c r="F102" s="43">
        <v>34</v>
      </c>
      <c r="G102" s="43">
        <v>2.5499999999999998</v>
      </c>
      <c r="H102" s="43">
        <v>3</v>
      </c>
      <c r="I102" s="43">
        <v>17.79</v>
      </c>
      <c r="J102" s="43">
        <v>138.4</v>
      </c>
      <c r="K102" s="44">
        <v>1141</v>
      </c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</v>
      </c>
      <c r="H103" s="43">
        <v>0</v>
      </c>
      <c r="I103" s="43">
        <v>16</v>
      </c>
      <c r="J103" s="43">
        <v>63.8</v>
      </c>
      <c r="K103" s="44">
        <v>1188</v>
      </c>
      <c r="L103" s="43"/>
    </row>
    <row r="104" spans="1:12" ht="15">
      <c r="A104" s="23"/>
      <c r="B104" s="15"/>
      <c r="C104" s="11"/>
      <c r="D104" s="7" t="s">
        <v>23</v>
      </c>
      <c r="E104" s="42" t="s">
        <v>75</v>
      </c>
      <c r="F104" s="43">
        <v>30</v>
      </c>
      <c r="G104" s="43">
        <v>2.25</v>
      </c>
      <c r="H104" s="43">
        <v>1</v>
      </c>
      <c r="I104" s="43">
        <v>15.42</v>
      </c>
      <c r="J104" s="43">
        <v>78.599999999999994</v>
      </c>
      <c r="K104" s="44">
        <v>693</v>
      </c>
      <c r="L104" s="43"/>
    </row>
    <row r="105" spans="1:12" ht="15">
      <c r="A105" s="23"/>
      <c r="B105" s="15"/>
      <c r="C105" s="11"/>
      <c r="D105" s="7" t="s">
        <v>24</v>
      </c>
      <c r="E105" s="42" t="s">
        <v>74</v>
      </c>
      <c r="F105" s="43">
        <v>150</v>
      </c>
      <c r="G105" s="43">
        <v>0.6</v>
      </c>
      <c r="H105" s="43">
        <v>1</v>
      </c>
      <c r="I105" s="43">
        <v>14.7</v>
      </c>
      <c r="J105" s="43">
        <v>70.5</v>
      </c>
      <c r="K105" s="44">
        <v>976.03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v>12.88</v>
      </c>
      <c r="H108" s="19">
        <f t="shared" ref="G108:J108" si="54">SUM(H101:H107)</f>
        <v>13</v>
      </c>
      <c r="I108" s="19">
        <v>91.02</v>
      </c>
      <c r="J108" s="19">
        <f t="shared" si="54"/>
        <v>539.20000000000005</v>
      </c>
      <c r="K108" s="25"/>
      <c r="L108" s="19">
        <f t="shared" ref="L108" si="55">SUM(L101:L107)</f>
        <v>0</v>
      </c>
    </row>
    <row r="109" spans="1:12" ht="17.25" customHeight="1">
      <c r="A109" s="26">
        <f>A101</f>
        <v>2</v>
      </c>
      <c r="B109" s="13">
        <v>6</v>
      </c>
      <c r="C109" s="10" t="s">
        <v>25</v>
      </c>
      <c r="D109" s="7" t="s">
        <v>26</v>
      </c>
      <c r="E109" s="59" t="s">
        <v>104</v>
      </c>
      <c r="F109" s="60">
        <v>60</v>
      </c>
      <c r="G109" s="51">
        <v>1.23</v>
      </c>
      <c r="H109" s="52">
        <v>4</v>
      </c>
      <c r="I109" s="52">
        <v>7.45</v>
      </c>
      <c r="J109" s="52">
        <v>69.5</v>
      </c>
      <c r="K109" s="52">
        <v>812</v>
      </c>
      <c r="L109" s="52"/>
    </row>
    <row r="110" spans="1:12" ht="27" customHeight="1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4.58</v>
      </c>
      <c r="H110" s="43">
        <v>11</v>
      </c>
      <c r="I110" s="43">
        <v>7.63</v>
      </c>
      <c r="J110" s="43">
        <v>147.5</v>
      </c>
      <c r="K110" s="44">
        <v>157</v>
      </c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90</v>
      </c>
      <c r="G111" s="43">
        <v>10.81</v>
      </c>
      <c r="H111" s="43">
        <v>15</v>
      </c>
      <c r="I111" s="43">
        <v>13.56</v>
      </c>
      <c r="J111" s="43">
        <v>231.9</v>
      </c>
      <c r="K111" s="44">
        <v>907.01</v>
      </c>
      <c r="L111" s="43"/>
    </row>
    <row r="112" spans="1:12" ht="27" customHeight="1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7.55</v>
      </c>
      <c r="H112" s="43">
        <v>10</v>
      </c>
      <c r="I112" s="43">
        <v>39.85</v>
      </c>
      <c r="J112" s="43">
        <v>240.8</v>
      </c>
      <c r="K112" s="44">
        <v>998</v>
      </c>
      <c r="L112" s="43"/>
    </row>
    <row r="113" spans="1:12" ht="27" customHeight="1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0.46</v>
      </c>
      <c r="H113" s="43">
        <v>0</v>
      </c>
      <c r="I113" s="43">
        <v>27.49</v>
      </c>
      <c r="J113" s="43">
        <v>115.7</v>
      </c>
      <c r="K113" s="44">
        <v>928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1.62</v>
      </c>
      <c r="H114" s="43">
        <v>0</v>
      </c>
      <c r="I114" s="43">
        <v>9.76</v>
      </c>
      <c r="J114" s="43">
        <v>48.4</v>
      </c>
      <c r="K114" s="44">
        <v>894.01</v>
      </c>
      <c r="L114" s="43"/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27.950000000000003</v>
      </c>
      <c r="H118" s="19">
        <f t="shared" si="56"/>
        <v>41</v>
      </c>
      <c r="I118" s="19">
        <f t="shared" si="56"/>
        <v>114.24000000000001</v>
      </c>
      <c r="J118" s="19">
        <f t="shared" si="56"/>
        <v>905.6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1354</v>
      </c>
      <c r="G119" s="32">
        <f t="shared" ref="G119" si="58">G108+G118</f>
        <v>40.830000000000005</v>
      </c>
      <c r="H119" s="32">
        <f t="shared" ref="H119" si="59">H108+H118</f>
        <v>54</v>
      </c>
      <c r="I119" s="32">
        <f t="shared" ref="I119" si="60">I108+I118</f>
        <v>205.26</v>
      </c>
      <c r="J119" s="32">
        <f t="shared" ref="J119:L119" si="61">J108+J118</f>
        <v>1444.8000000000002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7</v>
      </c>
      <c r="C120" s="22" t="s">
        <v>20</v>
      </c>
      <c r="D120" s="5" t="s">
        <v>21</v>
      </c>
      <c r="E120" s="2" t="s">
        <v>66</v>
      </c>
      <c r="F120" s="40">
        <v>80</v>
      </c>
      <c r="G120" s="40">
        <v>9.99</v>
      </c>
      <c r="H120" s="40">
        <v>5</v>
      </c>
      <c r="I120" s="40">
        <v>10.51</v>
      </c>
      <c r="J120" s="40">
        <v>124.6</v>
      </c>
      <c r="K120" s="41">
        <v>1107.01</v>
      </c>
      <c r="L120" s="40"/>
    </row>
    <row r="121" spans="1:12" ht="15">
      <c r="A121" s="14"/>
      <c r="B121" s="15"/>
      <c r="C121" s="11"/>
      <c r="D121" s="6" t="s">
        <v>29</v>
      </c>
      <c r="E121" s="39" t="s">
        <v>86</v>
      </c>
      <c r="F121" s="43">
        <v>120</v>
      </c>
      <c r="G121" s="43">
        <v>5.18</v>
      </c>
      <c r="H121" s="43">
        <v>7</v>
      </c>
      <c r="I121" s="43">
        <v>27.17</v>
      </c>
      <c r="J121" s="43">
        <v>170.2</v>
      </c>
      <c r="K121" s="44">
        <v>516</v>
      </c>
      <c r="L121" s="43"/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7.87</v>
      </c>
      <c r="H122" s="43">
        <v>7</v>
      </c>
      <c r="I122" s="43">
        <v>20.079999999999998</v>
      </c>
      <c r="J122" s="43">
        <v>190</v>
      </c>
      <c r="K122" s="44">
        <v>919</v>
      </c>
      <c r="L122" s="43"/>
    </row>
    <row r="123" spans="1:12" ht="15">
      <c r="A123" s="14"/>
      <c r="B123" s="15"/>
      <c r="C123" s="11"/>
      <c r="D123" s="7" t="s">
        <v>23</v>
      </c>
      <c r="E123" s="42" t="s">
        <v>75</v>
      </c>
      <c r="F123" s="43">
        <v>30</v>
      </c>
      <c r="G123" s="43">
        <v>2.25</v>
      </c>
      <c r="H123" s="43">
        <v>1</v>
      </c>
      <c r="I123" s="43">
        <v>15.42</v>
      </c>
      <c r="J123" s="43">
        <v>78.599999999999994</v>
      </c>
      <c r="K123" s="44">
        <v>693</v>
      </c>
      <c r="L123" s="43"/>
    </row>
    <row r="124" spans="1:12" ht="15">
      <c r="A124" s="14"/>
      <c r="B124" s="15"/>
      <c r="C124" s="11"/>
      <c r="D124" s="7" t="s">
        <v>24</v>
      </c>
      <c r="E124" s="42" t="s">
        <v>74</v>
      </c>
      <c r="F124" s="43">
        <v>150</v>
      </c>
      <c r="G124" s="43">
        <v>0.6</v>
      </c>
      <c r="H124" s="43">
        <v>1</v>
      </c>
      <c r="I124" s="43">
        <v>14.7</v>
      </c>
      <c r="J124" s="43">
        <v>70.5</v>
      </c>
      <c r="K124" s="44">
        <v>976.03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25.89</v>
      </c>
      <c r="H127" s="19">
        <f t="shared" si="62"/>
        <v>21</v>
      </c>
      <c r="I127" s="19">
        <f t="shared" si="62"/>
        <v>87.88</v>
      </c>
      <c r="J127" s="19">
        <f t="shared" si="62"/>
        <v>633.9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0.72</v>
      </c>
      <c r="H128" s="43">
        <v>8</v>
      </c>
      <c r="I128" s="43">
        <v>4.4400000000000004</v>
      </c>
      <c r="J128" s="43">
        <v>58.2</v>
      </c>
      <c r="K128" s="44">
        <v>813</v>
      </c>
      <c r="L128" s="43"/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4.7</v>
      </c>
      <c r="H129" s="43">
        <v>4</v>
      </c>
      <c r="I129" s="43">
        <v>17.18</v>
      </c>
      <c r="J129" s="43">
        <v>125.3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220</v>
      </c>
      <c r="G130" s="43">
        <v>14.55</v>
      </c>
      <c r="H130" s="43">
        <v>27</v>
      </c>
      <c r="I130" s="43">
        <v>25.02</v>
      </c>
      <c r="J130" s="43">
        <v>399.2</v>
      </c>
      <c r="K130" s="44">
        <v>893.01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0.12</v>
      </c>
      <c r="H132" s="43">
        <v>0</v>
      </c>
      <c r="I132" s="43">
        <v>14.85</v>
      </c>
      <c r="J132" s="43">
        <v>61.1</v>
      </c>
      <c r="K132" s="44">
        <v>930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43">
        <v>1.62</v>
      </c>
      <c r="H133" s="43">
        <v>0</v>
      </c>
      <c r="I133" s="43">
        <v>9.76</v>
      </c>
      <c r="J133" s="43">
        <v>48.4</v>
      </c>
      <c r="K133" s="44">
        <v>894.01</v>
      </c>
      <c r="L133" s="43"/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20</v>
      </c>
      <c r="G134" s="43">
        <v>1.7</v>
      </c>
      <c r="H134" s="43">
        <v>1</v>
      </c>
      <c r="I134" s="43">
        <v>8.5</v>
      </c>
      <c r="J134" s="43">
        <v>51.8</v>
      </c>
      <c r="K134" s="44">
        <v>1147</v>
      </c>
      <c r="L134" s="43"/>
    </row>
    <row r="135" spans="1:12" ht="15">
      <c r="A135" s="14"/>
      <c r="B135" s="15"/>
      <c r="C135" s="11"/>
      <c r="D135" s="6"/>
      <c r="E135" s="42" t="s">
        <v>62</v>
      </c>
      <c r="F135" s="43">
        <v>10</v>
      </c>
      <c r="G135" s="43">
        <v>3</v>
      </c>
      <c r="H135" s="43">
        <v>3</v>
      </c>
      <c r="I135" s="43">
        <v>0</v>
      </c>
      <c r="J135" s="43">
        <v>35.200000000000003</v>
      </c>
      <c r="K135" s="44">
        <v>1053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26.41</v>
      </c>
      <c r="H137" s="19">
        <f t="shared" si="64"/>
        <v>43</v>
      </c>
      <c r="I137" s="19">
        <f t="shared" si="64"/>
        <v>79.75</v>
      </c>
      <c r="J137" s="19">
        <f t="shared" si="64"/>
        <v>779.2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1310</v>
      </c>
      <c r="G138" s="32">
        <f t="shared" ref="G138" si="66">G127+G137</f>
        <v>52.3</v>
      </c>
      <c r="H138" s="32">
        <f t="shared" ref="H138" si="67">H127+H137</f>
        <v>64</v>
      </c>
      <c r="I138" s="32">
        <f t="shared" ref="I138" si="68">I127+I137</f>
        <v>167.63</v>
      </c>
      <c r="J138" s="32">
        <f t="shared" ref="J138:L138" si="69">J127+J137</f>
        <v>1413.1</v>
      </c>
      <c r="K138" s="32"/>
      <c r="L138" s="32">
        <f t="shared" si="69"/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16.14</v>
      </c>
      <c r="H139" s="40">
        <v>11</v>
      </c>
      <c r="I139" s="40">
        <v>32.369999999999997</v>
      </c>
      <c r="J139" s="40">
        <v>291.7</v>
      </c>
      <c r="K139" s="41">
        <v>6.22</v>
      </c>
      <c r="L139" s="40"/>
    </row>
    <row r="140" spans="1:12" ht="15">
      <c r="A140" s="23"/>
      <c r="B140" s="15"/>
      <c r="C140" s="11"/>
      <c r="D140" s="6"/>
      <c r="E140" s="42" t="s">
        <v>73</v>
      </c>
      <c r="F140" s="43">
        <v>34</v>
      </c>
      <c r="G140" s="43">
        <v>1.29</v>
      </c>
      <c r="H140" s="43">
        <v>1</v>
      </c>
      <c r="I140" s="43">
        <v>8.6999999999999993</v>
      </c>
      <c r="J140" s="43">
        <v>54.7</v>
      </c>
      <c r="K140" s="44">
        <v>1192</v>
      </c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16</v>
      </c>
      <c r="J141" s="43">
        <v>63.8</v>
      </c>
      <c r="K141" s="44">
        <v>1188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75</v>
      </c>
      <c r="F142" s="43">
        <v>30</v>
      </c>
      <c r="G142" s="43">
        <v>2.25</v>
      </c>
      <c r="H142" s="43">
        <v>1</v>
      </c>
      <c r="I142" s="43">
        <v>15.42</v>
      </c>
      <c r="J142" s="43">
        <v>78.599999999999994</v>
      </c>
      <c r="K142" s="44">
        <v>693</v>
      </c>
      <c r="L142" s="43"/>
    </row>
    <row r="143" spans="1:12" ht="15">
      <c r="A143" s="23"/>
      <c r="B143" s="15"/>
      <c r="C143" s="11"/>
      <c r="D143" s="7" t="s">
        <v>24</v>
      </c>
      <c r="E143" s="42" t="s">
        <v>74</v>
      </c>
      <c r="F143" s="43">
        <v>150</v>
      </c>
      <c r="G143" s="43">
        <v>0.6</v>
      </c>
      <c r="H143" s="43">
        <v>1</v>
      </c>
      <c r="I143" s="43">
        <v>14.7</v>
      </c>
      <c r="J143" s="43">
        <v>70.5</v>
      </c>
      <c r="K143" s="44">
        <v>976.03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614</v>
      </c>
      <c r="G146" s="19">
        <f t="shared" ref="G146:J146" si="70">SUM(G139:G145)</f>
        <v>20.28</v>
      </c>
      <c r="H146" s="19">
        <f t="shared" si="70"/>
        <v>14</v>
      </c>
      <c r="I146" s="19">
        <f t="shared" si="70"/>
        <v>87.19</v>
      </c>
      <c r="J146" s="19">
        <f t="shared" si="70"/>
        <v>559.29999999999995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0.86</v>
      </c>
      <c r="H147" s="43">
        <v>4</v>
      </c>
      <c r="I147" s="43">
        <v>4.01</v>
      </c>
      <c r="J147" s="43">
        <v>52.7</v>
      </c>
      <c r="K147" s="44">
        <v>1228</v>
      </c>
      <c r="L147" s="43"/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12.09</v>
      </c>
      <c r="H149" s="43">
        <v>9</v>
      </c>
      <c r="I149" s="43">
        <v>4.6900000000000004</v>
      </c>
      <c r="J149" s="43">
        <v>149.4</v>
      </c>
      <c r="K149" s="44">
        <v>1076</v>
      </c>
      <c r="L149" s="43"/>
    </row>
    <row r="150" spans="1:12" ht="1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3.35</v>
      </c>
      <c r="H150" s="43">
        <v>3</v>
      </c>
      <c r="I150" s="43">
        <v>35.01</v>
      </c>
      <c r="J150" s="43">
        <v>180.5</v>
      </c>
      <c r="K150" s="44">
        <v>512</v>
      </c>
      <c r="L150" s="43"/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0.16</v>
      </c>
      <c r="H151" s="43">
        <v>0</v>
      </c>
      <c r="I151" s="43">
        <v>23.88</v>
      </c>
      <c r="J151" s="43">
        <v>99.1</v>
      </c>
      <c r="K151" s="44">
        <v>390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1.62</v>
      </c>
      <c r="H152" s="43">
        <v>0</v>
      </c>
      <c r="I152" s="43">
        <v>9.76</v>
      </c>
      <c r="J152" s="43">
        <v>48.4</v>
      </c>
      <c r="K152" s="44">
        <v>894.01</v>
      </c>
      <c r="L152" s="43"/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1.7</v>
      </c>
      <c r="H153" s="43">
        <v>1</v>
      </c>
      <c r="I153" s="43">
        <v>8.5</v>
      </c>
      <c r="J153" s="43">
        <v>51.8</v>
      </c>
      <c r="K153" s="44">
        <v>1147</v>
      </c>
      <c r="L153" s="43"/>
    </row>
    <row r="154" spans="1:12" ht="15">
      <c r="A154" s="23"/>
      <c r="B154" s="15"/>
      <c r="C154" s="11"/>
      <c r="D154" s="6"/>
      <c r="E154" s="42" t="s">
        <v>92</v>
      </c>
      <c r="F154" s="43">
        <v>10</v>
      </c>
      <c r="G154" s="43">
        <v>3</v>
      </c>
      <c r="H154" s="43">
        <v>3</v>
      </c>
      <c r="I154" s="43">
        <v>0</v>
      </c>
      <c r="J154" s="43">
        <v>35.200000000000003</v>
      </c>
      <c r="K154" s="44">
        <v>1053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25.810000000000002</v>
      </c>
      <c r="H156" s="19">
        <f t="shared" si="72"/>
        <v>26</v>
      </c>
      <c r="I156" s="19">
        <f t="shared" si="72"/>
        <v>99.72</v>
      </c>
      <c r="J156" s="19">
        <f t="shared" si="72"/>
        <v>735.1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1364</v>
      </c>
      <c r="G157" s="32">
        <f t="shared" ref="G157" si="74">G146+G156</f>
        <v>46.09</v>
      </c>
      <c r="H157" s="32">
        <f t="shared" ref="H157" si="75">H146+H156</f>
        <v>40</v>
      </c>
      <c r="I157" s="32">
        <f t="shared" ref="I157" si="76">I146+I156</f>
        <v>186.91</v>
      </c>
      <c r="J157" s="32">
        <f t="shared" ref="J157:L157" si="77">J146+J156</f>
        <v>1294.4000000000001</v>
      </c>
      <c r="K157" s="32"/>
      <c r="L157" s="32">
        <f t="shared" si="77"/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15.16</v>
      </c>
      <c r="H158" s="40">
        <v>17</v>
      </c>
      <c r="I158" s="40">
        <v>3.85</v>
      </c>
      <c r="J158" s="40">
        <v>228.6</v>
      </c>
      <c r="K158" s="41">
        <v>891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16</v>
      </c>
      <c r="J160" s="43">
        <v>63.8</v>
      </c>
      <c r="K160" s="44">
        <v>1188</v>
      </c>
      <c r="L160" s="43"/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30</v>
      </c>
      <c r="G161" s="43">
        <v>2.25</v>
      </c>
      <c r="H161" s="43">
        <v>1</v>
      </c>
      <c r="I161" s="43">
        <v>15.42</v>
      </c>
      <c r="J161" s="43">
        <v>78.599999999999994</v>
      </c>
      <c r="K161" s="44">
        <v>693</v>
      </c>
      <c r="L161" s="43"/>
    </row>
    <row r="162" spans="1:12" ht="15">
      <c r="A162" s="23"/>
      <c r="B162" s="15"/>
      <c r="C162" s="11"/>
      <c r="D162" s="7" t="s">
        <v>24</v>
      </c>
      <c r="E162" s="42" t="s">
        <v>74</v>
      </c>
      <c r="F162" s="43">
        <v>150</v>
      </c>
      <c r="G162" s="43">
        <v>0.6</v>
      </c>
      <c r="H162" s="43">
        <v>1</v>
      </c>
      <c r="I162" s="43">
        <v>14.7</v>
      </c>
      <c r="J162" s="43">
        <v>70.5</v>
      </c>
      <c r="K162" s="44">
        <v>976.03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18.010000000000002</v>
      </c>
      <c r="H165" s="19">
        <f t="shared" si="78"/>
        <v>19</v>
      </c>
      <c r="I165" s="19">
        <f t="shared" si="78"/>
        <v>49.97</v>
      </c>
      <c r="J165" s="19">
        <f t="shared" si="78"/>
        <v>441.5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1.35</v>
      </c>
      <c r="H166" s="43">
        <v>5</v>
      </c>
      <c r="I166" s="43">
        <v>6.24</v>
      </c>
      <c r="J166" s="43">
        <v>80.2</v>
      </c>
      <c r="K166" s="44">
        <v>12160.01</v>
      </c>
      <c r="L166" s="43"/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3.02</v>
      </c>
      <c r="H167" s="43">
        <v>5</v>
      </c>
      <c r="I167" s="43">
        <v>20.18</v>
      </c>
      <c r="J167" s="43">
        <v>110.4</v>
      </c>
      <c r="K167" s="44">
        <v>1030</v>
      </c>
      <c r="L167" s="43"/>
    </row>
    <row r="168" spans="1:12" ht="15">
      <c r="A168" s="23"/>
      <c r="B168" s="15"/>
      <c r="C168" s="11"/>
      <c r="D168" s="7" t="s">
        <v>28</v>
      </c>
      <c r="E168" s="42" t="s">
        <v>94</v>
      </c>
      <c r="F168" s="43">
        <v>200</v>
      </c>
      <c r="G168" s="43">
        <v>18.27</v>
      </c>
      <c r="H168" s="43">
        <v>18</v>
      </c>
      <c r="I168" s="43">
        <v>10.28</v>
      </c>
      <c r="J168" s="43">
        <v>274.39999999999998</v>
      </c>
      <c r="K168" s="44">
        <v>1191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0.46</v>
      </c>
      <c r="H170" s="43">
        <v>0</v>
      </c>
      <c r="I170" s="43">
        <v>27.49</v>
      </c>
      <c r="J170" s="43">
        <v>115.7</v>
      </c>
      <c r="K170" s="44">
        <v>928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1.62</v>
      </c>
      <c r="H171" s="43">
        <v>0</v>
      </c>
      <c r="I171" s="43">
        <v>9.76</v>
      </c>
      <c r="J171" s="43">
        <v>48.4</v>
      </c>
      <c r="K171" s="44">
        <v>894.01</v>
      </c>
      <c r="L171" s="43"/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1.7</v>
      </c>
      <c r="H172" s="43">
        <v>1</v>
      </c>
      <c r="I172" s="43">
        <v>8.5</v>
      </c>
      <c r="J172" s="43">
        <v>51.8</v>
      </c>
      <c r="K172" s="44">
        <v>1147</v>
      </c>
      <c r="L172" s="43"/>
    </row>
    <row r="173" spans="1:12" ht="15">
      <c r="A173" s="23"/>
      <c r="B173" s="15"/>
      <c r="C173" s="11"/>
      <c r="D173" s="6"/>
      <c r="E173" s="42" t="s">
        <v>62</v>
      </c>
      <c r="F173" s="43">
        <v>10</v>
      </c>
      <c r="G173" s="43">
        <v>3</v>
      </c>
      <c r="H173" s="43">
        <v>3</v>
      </c>
      <c r="I173" s="43">
        <v>0</v>
      </c>
      <c r="J173" s="43">
        <v>35.200000000000003</v>
      </c>
      <c r="K173" s="44">
        <v>1053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29.42</v>
      </c>
      <c r="H175" s="19">
        <f t="shared" si="80"/>
        <v>32</v>
      </c>
      <c r="I175" s="19">
        <f t="shared" si="80"/>
        <v>82.45</v>
      </c>
      <c r="J175" s="19">
        <f t="shared" si="80"/>
        <v>716.1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1240</v>
      </c>
      <c r="G176" s="32">
        <f t="shared" ref="G176" si="82">G165+G175</f>
        <v>47.430000000000007</v>
      </c>
      <c r="H176" s="32">
        <f t="shared" ref="H176" si="83">H165+H175</f>
        <v>51</v>
      </c>
      <c r="I176" s="32">
        <f t="shared" ref="I176" si="84">I165+I175</f>
        <v>132.42000000000002</v>
      </c>
      <c r="J176" s="32">
        <f t="shared" ref="J176:L176" si="85">J165+J175</f>
        <v>1157.5999999999999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60</v>
      </c>
      <c r="F177" s="40">
        <v>80</v>
      </c>
      <c r="G177" s="40">
        <v>12.94</v>
      </c>
      <c r="H177" s="40">
        <v>20</v>
      </c>
      <c r="I177" s="40">
        <v>0.12</v>
      </c>
      <c r="J177" s="40">
        <v>228.8</v>
      </c>
      <c r="K177" s="41">
        <v>889</v>
      </c>
      <c r="L177" s="40"/>
    </row>
    <row r="178" spans="1:12" ht="15">
      <c r="A178" s="23"/>
      <c r="B178" s="15"/>
      <c r="C178" s="11"/>
      <c r="D178" s="6" t="s">
        <v>29</v>
      </c>
      <c r="E178" s="42" t="s">
        <v>47</v>
      </c>
      <c r="F178" s="43">
        <v>120</v>
      </c>
      <c r="G178" s="43">
        <v>6.04</v>
      </c>
      <c r="H178" s="43">
        <v>8</v>
      </c>
      <c r="I178" s="43">
        <v>31.88</v>
      </c>
      <c r="J178" s="43">
        <v>192.7</v>
      </c>
      <c r="K178" s="44">
        <v>998</v>
      </c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</v>
      </c>
      <c r="H179" s="43">
        <v>0</v>
      </c>
      <c r="I179" s="43">
        <v>16</v>
      </c>
      <c r="J179" s="43">
        <v>63.8</v>
      </c>
      <c r="K179" s="44">
        <v>1188</v>
      </c>
      <c r="L179" s="43"/>
    </row>
    <row r="180" spans="1:12" ht="15">
      <c r="A180" s="23"/>
      <c r="B180" s="15"/>
      <c r="C180" s="11"/>
      <c r="D180" s="7" t="s">
        <v>23</v>
      </c>
      <c r="E180" s="42" t="s">
        <v>75</v>
      </c>
      <c r="F180" s="43">
        <v>30</v>
      </c>
      <c r="G180" s="43">
        <v>2.25</v>
      </c>
      <c r="H180" s="43">
        <v>1</v>
      </c>
      <c r="I180" s="43">
        <v>15.42</v>
      </c>
      <c r="J180" s="43">
        <v>78.599999999999994</v>
      </c>
      <c r="K180" s="44">
        <v>693</v>
      </c>
      <c r="L180" s="43"/>
    </row>
    <row r="181" spans="1:12" ht="15">
      <c r="A181" s="23"/>
      <c r="B181" s="15"/>
      <c r="C181" s="11"/>
      <c r="D181" s="7" t="s">
        <v>24</v>
      </c>
      <c r="E181" s="42" t="s">
        <v>74</v>
      </c>
      <c r="F181" s="43">
        <v>150</v>
      </c>
      <c r="G181" s="43">
        <v>0.6</v>
      </c>
      <c r="H181" s="43">
        <v>1</v>
      </c>
      <c r="I181" s="43">
        <v>14.7</v>
      </c>
      <c r="J181" s="43">
        <v>70.5</v>
      </c>
      <c r="K181" s="44">
        <v>976.03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21.830000000000002</v>
      </c>
      <c r="H184" s="19">
        <f t="shared" si="86"/>
        <v>30</v>
      </c>
      <c r="I184" s="19">
        <f t="shared" si="86"/>
        <v>78.12</v>
      </c>
      <c r="J184" s="19">
        <f t="shared" si="86"/>
        <v>634.4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1.1000000000000001</v>
      </c>
      <c r="H185" s="43">
        <v>5</v>
      </c>
      <c r="I185" s="43">
        <v>17.850000000000001</v>
      </c>
      <c r="J185" s="43">
        <v>124.8</v>
      </c>
      <c r="K185" s="44">
        <v>833</v>
      </c>
      <c r="L185" s="43"/>
    </row>
    <row r="186" spans="1:12" ht="1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4.58</v>
      </c>
      <c r="H186" s="43">
        <v>11</v>
      </c>
      <c r="I186" s="43">
        <v>7.63</v>
      </c>
      <c r="J186" s="43">
        <v>147.5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12.76</v>
      </c>
      <c r="H187" s="43">
        <v>17</v>
      </c>
      <c r="I187" s="43">
        <v>11.62</v>
      </c>
      <c r="J187" s="43">
        <v>256.2</v>
      </c>
      <c r="K187" s="44">
        <v>661.04</v>
      </c>
      <c r="L187" s="43"/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0.12</v>
      </c>
      <c r="H189" s="43">
        <v>0</v>
      </c>
      <c r="I189" s="43">
        <v>14.85</v>
      </c>
      <c r="J189" s="43">
        <v>61.1</v>
      </c>
      <c r="K189" s="44">
        <v>930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1.62</v>
      </c>
      <c r="H190" s="43">
        <v>0</v>
      </c>
      <c r="I190" s="43">
        <v>9.76</v>
      </c>
      <c r="J190" s="43">
        <v>48.4</v>
      </c>
      <c r="K190" s="44">
        <v>894.01</v>
      </c>
      <c r="L190" s="43"/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44">
        <v>1147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25.189999999999998</v>
      </c>
      <c r="H194" s="19">
        <f t="shared" si="88"/>
        <v>42</v>
      </c>
      <c r="I194" s="19">
        <f t="shared" si="88"/>
        <v>97.38000000000001</v>
      </c>
      <c r="J194" s="19">
        <f t="shared" si="88"/>
        <v>899.8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1320</v>
      </c>
      <c r="G195" s="32">
        <f t="shared" ref="G195" si="90">G184+G194</f>
        <v>47.019999999999996</v>
      </c>
      <c r="H195" s="32">
        <f t="shared" ref="H195" si="91">H184+H194</f>
        <v>72</v>
      </c>
      <c r="I195" s="32">
        <f t="shared" ref="I195" si="92">I184+I194</f>
        <v>175.5</v>
      </c>
      <c r="J195" s="32">
        <f t="shared" ref="J195:L195" si="93">J184+J194</f>
        <v>1534.1999999999998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1321.2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47.504000000000005</v>
      </c>
      <c r="H196" s="34">
        <f t="shared" si="94"/>
        <v>50.1</v>
      </c>
      <c r="I196" s="34">
        <f t="shared" si="94"/>
        <v>184.51900000000003</v>
      </c>
      <c r="J196" s="34">
        <f t="shared" si="94"/>
        <v>1361.5099999999998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ПК8-14</cp:lastModifiedBy>
  <dcterms:created xsi:type="dcterms:W3CDTF">2022-05-16T14:23:56Z</dcterms:created>
  <dcterms:modified xsi:type="dcterms:W3CDTF">2025-01-10T04:44:04Z</dcterms:modified>
</cp:coreProperties>
</file>